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60022\Desktop\"/>
    </mc:Choice>
  </mc:AlternateContent>
  <bookViews>
    <workbookView xWindow="0" yWindow="0" windowWidth="24000" windowHeight="8850"/>
  </bookViews>
  <sheets>
    <sheet name=" ตัวอย่าง ปร.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F24" i="1"/>
  <c r="H22" i="1"/>
  <c r="I22" i="1" s="1"/>
  <c r="F22" i="1"/>
  <c r="H21" i="1"/>
  <c r="F21" i="1"/>
  <c r="I21" i="1" s="1"/>
  <c r="H19" i="1"/>
  <c r="F19" i="1"/>
  <c r="I19" i="1" s="1"/>
  <c r="I17" i="1"/>
  <c r="H17" i="1"/>
  <c r="F17" i="1"/>
  <c r="H16" i="1"/>
  <c r="F16" i="1"/>
  <c r="H14" i="1"/>
  <c r="F14" i="1"/>
  <c r="I14" i="1" s="1"/>
  <c r="I13" i="1"/>
  <c r="H13" i="1"/>
  <c r="F13" i="1"/>
  <c r="H12" i="1"/>
  <c r="I12" i="1" s="1"/>
  <c r="F12" i="1"/>
  <c r="H11" i="1"/>
  <c r="F11" i="1"/>
  <c r="I11" i="1" s="1"/>
  <c r="H10" i="1"/>
  <c r="F10" i="1"/>
  <c r="I25" i="1" l="1"/>
  <c r="I27" i="1" l="1"/>
  <c r="I26" i="1"/>
</calcChain>
</file>

<file path=xl/sharedStrings.xml><?xml version="1.0" encoding="utf-8"?>
<sst xmlns="http://schemas.openxmlformats.org/spreadsheetml/2006/main" count="56" uniqueCount="48">
  <si>
    <t>ปร.4  แผ่นที่ 1/1</t>
  </si>
  <si>
    <t>ลำดับที่</t>
  </si>
  <si>
    <t>รายการงานก่อสร้าง</t>
  </si>
  <si>
    <t>จำนวน</t>
  </si>
  <si>
    <t>หน่วย</t>
  </si>
  <si>
    <t>วัสดุ</t>
  </si>
  <si>
    <t>ค่าแรงงาน</t>
  </si>
  <si>
    <t>รวมค่าวัสดุ</t>
  </si>
  <si>
    <t>หมายเหตุ</t>
  </si>
  <si>
    <t>ราคาต่อหน่วย</t>
  </si>
  <si>
    <t>จำนวนเงิน</t>
  </si>
  <si>
    <t>และค่าแรงงาน</t>
  </si>
  <si>
    <t>อาคารเรียนแบบ สปช.105/29</t>
  </si>
  <si>
    <t>งานมุงหลังคา</t>
  </si>
  <si>
    <t>รื้อวัสดุมุงหลังคา</t>
  </si>
  <si>
    <t>ตร.ม.</t>
  </si>
  <si>
    <t>กระเบื้องลอนคู่ 0.50 x 1.20 เมตร หนา 5 มม. สีซีเมนต์</t>
  </si>
  <si>
    <t>แผ่น</t>
  </si>
  <si>
    <t>ครอบกระเบื้องลอนคู่  สีซีเมนต์</t>
  </si>
  <si>
    <t>อุปกรณ์ยึดกระเบื้อง</t>
  </si>
  <si>
    <t>ตัว</t>
  </si>
  <si>
    <t>ค่าแรงมุงกระเบื้องหลังคา</t>
  </si>
  <si>
    <t>ตร.ม</t>
  </si>
  <si>
    <t>งานฝ้าเพดาน</t>
  </si>
  <si>
    <t>รื้อฝาเพดานพร้อมโครงคร่าว</t>
  </si>
  <si>
    <t>ฝ้าเพดานยิบซั่มบอร์ด 9 มม. คร่าวเหล็กชุบสังกะสี</t>
  </si>
  <si>
    <t>งานพื้น</t>
  </si>
  <si>
    <t>พื้นปูกระเบื้องเคลือบขนาด 12 นิ้ว × 12 นิ้ว</t>
  </si>
  <si>
    <t>รวมปูนทราย</t>
  </si>
  <si>
    <t>งานผนัง</t>
  </si>
  <si>
    <t>ผนังก่อคอนกรีตบล๊อก หนา 7 ซม.</t>
  </si>
  <si>
    <t>ฉาบปูนเรียบผนัง</t>
  </si>
  <si>
    <t>งานประตู - หน้าต่าง (B7)</t>
  </si>
  <si>
    <t>บานประตูไม้อัดยาง ขนาด 0.90 ม. × 2.00 ม. ชนิดใช้ภายนอก</t>
  </si>
  <si>
    <t>บาน</t>
  </si>
  <si>
    <t xml:space="preserve">รวมค่าวัสดุและค่าแรงงาน  (1) </t>
  </si>
  <si>
    <t>ค่าใช้จ่ายในรูป Factor F  =  1.2726  (2)</t>
  </si>
  <si>
    <t>รวมค่าดำเนินการทั้งสิ้น  (1) + (2)</t>
  </si>
  <si>
    <t>ยอดสุทธิ</t>
  </si>
  <si>
    <t>(สามแสนหนึ่งหมื่นแปดพันบาทถ้วน)</t>
  </si>
  <si>
    <t>ลงชื่อ</t>
  </si>
  <si>
    <t>ผู้ประมาณราคา</t>
  </si>
  <si>
    <t>รายการปริมาณงานและราคา</t>
  </si>
  <si>
    <t>ประมาณราคารายการ :    ซ่อมแซมอาคารเรียนแบบ สปช. 105/29  ผลกระทบจากวาตภัย และอุทกภัย</t>
  </si>
  <si>
    <t>สถานที่ก่อสร้าง/ปรับปรุงซ่อมแซม :  โรงเรียน    ตลาดปรีกรี ตำบลกระโด  อำเภอยะรัง  จังหวัดปัตตานี   สพป.ปัตตานี เขต 2</t>
  </si>
  <si>
    <t>ประมาณราคาโดย :       นายพิชัย  เลิศวิริยชัย</t>
  </si>
  <si>
    <t>ประมาณราคาเมื่อวันที่    26   มกราคม  2560</t>
  </si>
  <si>
    <t>(นายพิชัย  เลิศวิริยชัย)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</si>
</sst>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\-#,##0.00\ "/>
  </numFmts>
  <fonts count="12">
    <font>
      <sz val="10"/>
      <name val="Arial"/>
      <family val="2"/>
    </font>
    <font>
      <sz val="10"/>
      <name val="Arial"/>
      <family val="2"/>
    </font>
    <font>
      <sz val="12"/>
      <name val="TH SarabunPSK"/>
      <family val="2"/>
    </font>
    <font>
      <sz val="12"/>
      <name val="Arial"/>
      <family val="2"/>
    </font>
    <font>
      <sz val="12"/>
      <name val="Angsana New"/>
      <family val="1"/>
    </font>
    <font>
      <sz val="12"/>
      <color indexed="8"/>
      <name val="TH SarabunPSK"/>
      <family val="2"/>
    </font>
    <font>
      <u/>
      <sz val="12"/>
      <color indexed="8"/>
      <name val="TH SarabunPSK"/>
      <family val="2"/>
    </font>
    <font>
      <sz val="12"/>
      <color indexed="8"/>
      <name val="Angsana New"/>
      <family val="1"/>
    </font>
    <font>
      <sz val="12"/>
      <name val="CordiaUPC"/>
      <family val="2"/>
      <charset val="222"/>
    </font>
    <font>
      <sz val="12"/>
      <color indexed="10"/>
      <name val="Arial"/>
      <family val="2"/>
    </font>
    <font>
      <u/>
      <sz val="12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4" fillId="0" borderId="0" xfId="0" applyFont="1"/>
    <xf numFmtId="0" fontId="3" fillId="0" borderId="0" xfId="0" applyFont="1"/>
    <xf numFmtId="4" fontId="2" fillId="0" borderId="2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/>
    </xf>
    <xf numFmtId="43" fontId="5" fillId="0" borderId="6" xfId="0" applyNumberFormat="1" applyFont="1" applyBorder="1" applyAlignment="1">
      <alignment horizontal="right" vertical="center"/>
    </xf>
    <xf numFmtId="43" fontId="2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right" vertical="center"/>
    </xf>
    <xf numFmtId="43" fontId="5" fillId="0" borderId="12" xfId="0" applyNumberFormat="1" applyFont="1" applyBorder="1" applyAlignment="1">
      <alignment horizontal="right" vertical="center"/>
    </xf>
    <xf numFmtId="43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187" fontId="2" fillId="0" borderId="12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vertical="center"/>
    </xf>
    <xf numFmtId="43" fontId="2" fillId="0" borderId="12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187" fontId="2" fillId="0" borderId="12" xfId="1" applyNumberFormat="1" applyFont="1" applyBorder="1" applyAlignment="1">
      <alignment horizontal="center" vertical="center"/>
    </xf>
    <xf numFmtId="43" fontId="2" fillId="0" borderId="12" xfId="1" applyNumberFormat="1" applyFont="1" applyBorder="1" applyAlignment="1">
      <alignment vertical="center"/>
    </xf>
    <xf numFmtId="0" fontId="5" fillId="0" borderId="0" xfId="0" applyFont="1"/>
    <xf numFmtId="0" fontId="2" fillId="0" borderId="11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3" fontId="2" fillId="0" borderId="9" xfId="0" applyNumberFormat="1" applyFont="1" applyBorder="1" applyAlignment="1">
      <alignment horizontal="right" vertical="center"/>
    </xf>
    <xf numFmtId="43" fontId="5" fillId="0" borderId="9" xfId="0" applyNumberFormat="1" applyFont="1" applyBorder="1" applyAlignment="1">
      <alignment horizontal="right" vertical="center"/>
    </xf>
    <xf numFmtId="43" fontId="2" fillId="0" borderId="9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16" xfId="1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" fontId="2" fillId="0" borderId="16" xfId="1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" fontId="2" fillId="0" borderId="19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/>
    </xf>
    <xf numFmtId="4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/>
    <xf numFmtId="0" fontId="2" fillId="0" borderId="0" xfId="0" applyFont="1" applyBorder="1"/>
    <xf numFmtId="4" fontId="2" fillId="0" borderId="0" xfId="1" applyNumberFormat="1" applyFont="1" applyBorder="1"/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4"/>
  <sheetViews>
    <sheetView tabSelected="1" workbookViewId="0">
      <selection activeCell="L27" sqref="L27"/>
    </sheetView>
  </sheetViews>
  <sheetFormatPr defaultRowHeight="15"/>
  <cols>
    <col min="1" max="1" width="8.85546875" style="1" customWidth="1"/>
    <col min="2" max="2" width="59.42578125" style="81" bestFit="1" customWidth="1"/>
    <col min="3" max="3" width="10.7109375" style="3" bestFit="1" customWidth="1"/>
    <col min="4" max="4" width="7.28515625" style="1" customWidth="1"/>
    <col min="5" max="5" width="14.28515625" style="82" bestFit="1" customWidth="1"/>
    <col min="6" max="6" width="12.85546875" style="82" bestFit="1" customWidth="1"/>
    <col min="7" max="7" width="14.28515625" style="82" bestFit="1" customWidth="1"/>
    <col min="8" max="8" width="12.85546875" style="82" bestFit="1" customWidth="1"/>
    <col min="9" max="9" width="14.85546875" style="82" bestFit="1" customWidth="1"/>
    <col min="10" max="10" width="13.85546875" style="81" customWidth="1"/>
    <col min="11" max="11" width="13.85546875" style="8" customWidth="1"/>
    <col min="12" max="12" width="13.7109375" style="8" customWidth="1"/>
    <col min="13" max="13" width="10.140625" style="8" bestFit="1" customWidth="1"/>
    <col min="14" max="16384" width="9.140625" style="8"/>
  </cols>
  <sheetData>
    <row r="1" spans="1:11" s="6" customFormat="1" ht="15" customHeight="1">
      <c r="A1" s="1"/>
      <c r="B1" s="2"/>
      <c r="C1" s="3"/>
      <c r="D1" s="1"/>
      <c r="E1" s="4"/>
      <c r="F1" s="4"/>
      <c r="G1" s="4"/>
      <c r="H1" s="4"/>
      <c r="I1" s="4"/>
      <c r="J1" s="5" t="s">
        <v>0</v>
      </c>
    </row>
    <row r="2" spans="1:11" ht="20.25">
      <c r="A2" s="101" t="s">
        <v>42</v>
      </c>
      <c r="B2" s="101"/>
      <c r="C2" s="101"/>
      <c r="D2" s="101"/>
      <c r="E2" s="101"/>
      <c r="F2" s="101"/>
      <c r="G2" s="101"/>
      <c r="H2" s="101"/>
      <c r="I2" s="101"/>
      <c r="J2" s="5"/>
      <c r="K2" s="7"/>
    </row>
    <row r="3" spans="1:11" ht="18" customHeight="1">
      <c r="A3" s="94" t="s">
        <v>43</v>
      </c>
      <c r="B3" s="94"/>
      <c r="C3" s="94"/>
      <c r="D3" s="94"/>
      <c r="E3" s="94"/>
      <c r="F3" s="94"/>
      <c r="G3" s="94"/>
      <c r="H3" s="94"/>
      <c r="I3" s="94"/>
      <c r="J3" s="94"/>
      <c r="K3" s="7"/>
    </row>
    <row r="4" spans="1:11" ht="18" customHeight="1">
      <c r="A4" s="94" t="s">
        <v>44</v>
      </c>
      <c r="B4" s="94"/>
      <c r="C4" s="94"/>
      <c r="D4" s="94"/>
      <c r="E4" s="94"/>
      <c r="F4" s="94"/>
      <c r="G4" s="94"/>
      <c r="H4" s="94"/>
      <c r="I4" s="94"/>
      <c r="J4" s="94"/>
      <c r="K4" s="7"/>
    </row>
    <row r="5" spans="1:11" ht="18" customHeight="1">
      <c r="A5" s="95" t="s">
        <v>45</v>
      </c>
      <c r="B5" s="95"/>
      <c r="C5" s="95"/>
      <c r="D5" s="95"/>
      <c r="E5" s="95"/>
      <c r="F5" s="95"/>
      <c r="G5" s="96" t="s">
        <v>46</v>
      </c>
      <c r="H5" s="96"/>
      <c r="I5" s="96"/>
      <c r="J5" s="96"/>
      <c r="K5" s="7"/>
    </row>
    <row r="6" spans="1:11" ht="18" customHeight="1">
      <c r="A6" s="97" t="s">
        <v>1</v>
      </c>
      <c r="B6" s="97" t="s">
        <v>2</v>
      </c>
      <c r="C6" s="99" t="s">
        <v>3</v>
      </c>
      <c r="D6" s="97" t="s">
        <v>4</v>
      </c>
      <c r="E6" s="87" t="s">
        <v>5</v>
      </c>
      <c r="F6" s="88"/>
      <c r="G6" s="87" t="s">
        <v>6</v>
      </c>
      <c r="H6" s="88"/>
      <c r="I6" s="9" t="s">
        <v>7</v>
      </c>
      <c r="J6" s="89" t="s">
        <v>8</v>
      </c>
      <c r="K6" s="7"/>
    </row>
    <row r="7" spans="1:11" ht="18" customHeight="1">
      <c r="A7" s="98"/>
      <c r="B7" s="98"/>
      <c r="C7" s="100"/>
      <c r="D7" s="98"/>
      <c r="E7" s="10" t="s">
        <v>9</v>
      </c>
      <c r="F7" s="10" t="s">
        <v>10</v>
      </c>
      <c r="G7" s="10" t="s">
        <v>9</v>
      </c>
      <c r="H7" s="10" t="s">
        <v>10</v>
      </c>
      <c r="I7" s="10" t="s">
        <v>11</v>
      </c>
      <c r="J7" s="90"/>
      <c r="K7" s="7"/>
    </row>
    <row r="8" spans="1:11" s="16" customFormat="1" ht="18" customHeight="1">
      <c r="A8" s="11"/>
      <c r="B8" s="12" t="s">
        <v>12</v>
      </c>
      <c r="C8" s="13"/>
      <c r="D8" s="13"/>
      <c r="E8" s="14"/>
      <c r="F8" s="14"/>
      <c r="G8" s="14"/>
      <c r="H8" s="14"/>
      <c r="I8" s="14"/>
      <c r="J8" s="15"/>
    </row>
    <row r="9" spans="1:11" s="25" customFormat="1" ht="18" customHeight="1">
      <c r="A9" s="17"/>
      <c r="B9" s="18" t="s">
        <v>13</v>
      </c>
      <c r="C9" s="19"/>
      <c r="D9" s="20"/>
      <c r="E9" s="21"/>
      <c r="F9" s="22"/>
      <c r="G9" s="21"/>
      <c r="H9" s="22"/>
      <c r="I9" s="22"/>
      <c r="J9" s="23"/>
      <c r="K9" s="24"/>
    </row>
    <row r="10" spans="1:11" s="30" customFormat="1" ht="18" customHeight="1">
      <c r="A10" s="20">
        <v>1</v>
      </c>
      <c r="B10" s="26" t="s">
        <v>14</v>
      </c>
      <c r="C10" s="27">
        <v>484</v>
      </c>
      <c r="D10" s="20" t="s">
        <v>15</v>
      </c>
      <c r="E10" s="28">
        <v>0</v>
      </c>
      <c r="F10" s="29">
        <f>C10*E10</f>
        <v>0</v>
      </c>
      <c r="G10" s="23">
        <v>7</v>
      </c>
      <c r="H10" s="23">
        <f>C10*G10</f>
        <v>3388</v>
      </c>
      <c r="I10" s="29">
        <v>140</v>
      </c>
      <c r="J10" s="20"/>
    </row>
    <row r="11" spans="1:11" s="34" customFormat="1" ht="18" customHeight="1">
      <c r="A11" s="20">
        <v>2</v>
      </c>
      <c r="B11" s="31" t="s">
        <v>16</v>
      </c>
      <c r="C11" s="32">
        <v>1040</v>
      </c>
      <c r="D11" s="20" t="s">
        <v>17</v>
      </c>
      <c r="E11" s="33">
        <v>52</v>
      </c>
      <c r="F11" s="33">
        <f>C11*E11</f>
        <v>54080</v>
      </c>
      <c r="G11" s="21">
        <v>0</v>
      </c>
      <c r="H11" s="23">
        <f t="shared" ref="H11:H21" si="0">C11*G11</f>
        <v>0</v>
      </c>
      <c r="I11" s="33">
        <f>F11+H11</f>
        <v>54080</v>
      </c>
      <c r="J11" s="31"/>
    </row>
    <row r="12" spans="1:11" s="34" customFormat="1" ht="18" customHeight="1">
      <c r="A12" s="20">
        <v>3</v>
      </c>
      <c r="B12" s="31" t="s">
        <v>18</v>
      </c>
      <c r="C12" s="27">
        <v>85</v>
      </c>
      <c r="D12" s="20" t="s">
        <v>17</v>
      </c>
      <c r="E12" s="33">
        <v>52</v>
      </c>
      <c r="F12" s="33">
        <f>C12*E12</f>
        <v>4420</v>
      </c>
      <c r="G12" s="21">
        <v>0</v>
      </c>
      <c r="H12" s="23">
        <f t="shared" si="0"/>
        <v>0</v>
      </c>
      <c r="I12" s="33">
        <f>F12+H12</f>
        <v>4420</v>
      </c>
      <c r="J12" s="31"/>
    </row>
    <row r="13" spans="1:11" s="34" customFormat="1" ht="18" customHeight="1">
      <c r="A13" s="20">
        <v>4</v>
      </c>
      <c r="B13" s="31" t="s">
        <v>19</v>
      </c>
      <c r="C13" s="32">
        <v>1210</v>
      </c>
      <c r="D13" s="20" t="s">
        <v>20</v>
      </c>
      <c r="E13" s="33">
        <v>6</v>
      </c>
      <c r="F13" s="33">
        <f>C13*E13</f>
        <v>7260</v>
      </c>
      <c r="G13" s="21">
        <v>0</v>
      </c>
      <c r="H13" s="23">
        <f t="shared" si="0"/>
        <v>0</v>
      </c>
      <c r="I13" s="33">
        <f>F13+H13</f>
        <v>7260</v>
      </c>
      <c r="J13" s="31"/>
    </row>
    <row r="14" spans="1:11" s="34" customFormat="1" ht="18" customHeight="1">
      <c r="A14" s="20">
        <v>5</v>
      </c>
      <c r="B14" s="31" t="s">
        <v>21</v>
      </c>
      <c r="C14" s="27">
        <v>484</v>
      </c>
      <c r="D14" s="20" t="s">
        <v>22</v>
      </c>
      <c r="E14" s="33">
        <v>0</v>
      </c>
      <c r="F14" s="33">
        <f>C14*E14</f>
        <v>0</v>
      </c>
      <c r="G14" s="28">
        <v>28</v>
      </c>
      <c r="H14" s="23">
        <f t="shared" si="0"/>
        <v>13552</v>
      </c>
      <c r="I14" s="33">
        <f>F14+H14</f>
        <v>13552</v>
      </c>
      <c r="J14" s="31"/>
    </row>
    <row r="15" spans="1:11" s="34" customFormat="1" ht="18" customHeight="1">
      <c r="A15" s="20"/>
      <c r="B15" s="31" t="s">
        <v>23</v>
      </c>
      <c r="C15" s="27"/>
      <c r="D15" s="20"/>
      <c r="E15" s="33"/>
      <c r="F15" s="33"/>
      <c r="G15" s="28"/>
      <c r="H15" s="23"/>
      <c r="I15" s="33"/>
      <c r="J15" s="31"/>
    </row>
    <row r="16" spans="1:11" s="30" customFormat="1" ht="18" customHeight="1">
      <c r="A16" s="20">
        <v>6</v>
      </c>
      <c r="B16" s="26" t="s">
        <v>24</v>
      </c>
      <c r="C16" s="27">
        <v>216</v>
      </c>
      <c r="D16" s="23" t="s">
        <v>15</v>
      </c>
      <c r="E16" s="28">
        <v>0</v>
      </c>
      <c r="F16" s="33">
        <f>C16*E16</f>
        <v>0</v>
      </c>
      <c r="G16" s="23">
        <v>25</v>
      </c>
      <c r="H16" s="23">
        <f t="shared" si="0"/>
        <v>5400</v>
      </c>
      <c r="I16" s="29">
        <v>500</v>
      </c>
      <c r="J16" s="20"/>
    </row>
    <row r="17" spans="1:12" s="34" customFormat="1" ht="18" customHeight="1">
      <c r="A17" s="20">
        <v>7</v>
      </c>
      <c r="B17" s="31" t="s">
        <v>25</v>
      </c>
      <c r="C17" s="27">
        <v>216</v>
      </c>
      <c r="D17" s="23" t="s">
        <v>22</v>
      </c>
      <c r="E17" s="33">
        <v>262</v>
      </c>
      <c r="F17" s="33">
        <f>C17*E17</f>
        <v>56592</v>
      </c>
      <c r="G17" s="28">
        <v>75</v>
      </c>
      <c r="H17" s="23">
        <f t="shared" si="0"/>
        <v>16200</v>
      </c>
      <c r="I17" s="33">
        <f>F17+H17</f>
        <v>72792</v>
      </c>
      <c r="J17" s="31"/>
    </row>
    <row r="18" spans="1:12" s="25" customFormat="1" ht="18" customHeight="1">
      <c r="A18" s="35"/>
      <c r="B18" s="18" t="s">
        <v>26</v>
      </c>
      <c r="C18" s="36"/>
      <c r="D18" s="35"/>
      <c r="E18" s="37"/>
      <c r="F18" s="37"/>
      <c r="G18" s="37"/>
      <c r="H18" s="23"/>
      <c r="I18" s="37"/>
      <c r="J18" s="35"/>
      <c r="K18" s="24"/>
    </row>
    <row r="19" spans="1:12" s="39" customFormat="1" ht="18" customHeight="1">
      <c r="A19" s="20">
        <v>8</v>
      </c>
      <c r="B19" s="38" t="s">
        <v>27</v>
      </c>
      <c r="C19" s="19">
        <v>216</v>
      </c>
      <c r="D19" s="20" t="s">
        <v>15</v>
      </c>
      <c r="E19" s="21">
        <v>242</v>
      </c>
      <c r="F19" s="22">
        <f>C19*E19</f>
        <v>52272</v>
      </c>
      <c r="G19" s="21">
        <v>125</v>
      </c>
      <c r="H19" s="23">
        <f t="shared" si="0"/>
        <v>27000</v>
      </c>
      <c r="I19" s="22">
        <f>F19+H19</f>
        <v>79272</v>
      </c>
      <c r="J19" s="23" t="s">
        <v>28</v>
      </c>
    </row>
    <row r="20" spans="1:12" s="39" customFormat="1" ht="18" customHeight="1">
      <c r="A20" s="20"/>
      <c r="B20" s="38" t="s">
        <v>29</v>
      </c>
      <c r="C20" s="19"/>
      <c r="D20" s="20"/>
      <c r="E20" s="21"/>
      <c r="F20" s="22"/>
      <c r="G20" s="21"/>
      <c r="H20" s="23"/>
      <c r="I20" s="22"/>
      <c r="J20" s="23"/>
    </row>
    <row r="21" spans="1:12" s="39" customFormat="1" ht="18" customHeight="1">
      <c r="A21" s="20">
        <v>9</v>
      </c>
      <c r="B21" s="38" t="s">
        <v>30</v>
      </c>
      <c r="C21" s="19">
        <v>125</v>
      </c>
      <c r="D21" s="20" t="s">
        <v>15</v>
      </c>
      <c r="E21" s="21">
        <v>93</v>
      </c>
      <c r="F21" s="22">
        <f>C21*E21</f>
        <v>11625</v>
      </c>
      <c r="G21" s="21">
        <v>60</v>
      </c>
      <c r="H21" s="23">
        <f t="shared" si="0"/>
        <v>7500</v>
      </c>
      <c r="I21" s="22">
        <f>F21+H21</f>
        <v>19125</v>
      </c>
      <c r="J21" s="23"/>
    </row>
    <row r="22" spans="1:12" s="39" customFormat="1" ht="18" customHeight="1">
      <c r="A22" s="20">
        <v>10</v>
      </c>
      <c r="B22" s="38" t="s">
        <v>31</v>
      </c>
      <c r="C22" s="19">
        <v>250</v>
      </c>
      <c r="D22" s="20" t="s">
        <v>15</v>
      </c>
      <c r="E22" s="21">
        <v>58</v>
      </c>
      <c r="F22" s="22">
        <f>C22*E22</f>
        <v>14500</v>
      </c>
      <c r="G22" s="21">
        <v>82</v>
      </c>
      <c r="H22" s="22">
        <f>C22*G22</f>
        <v>20500</v>
      </c>
      <c r="I22" s="22">
        <f>F22+H22</f>
        <v>35000</v>
      </c>
      <c r="J22" s="23"/>
    </row>
    <row r="23" spans="1:12" s="39" customFormat="1" ht="18.600000000000001" customHeight="1">
      <c r="A23" s="20"/>
      <c r="B23" s="38" t="s">
        <v>32</v>
      </c>
      <c r="C23" s="19"/>
      <c r="D23" s="20"/>
      <c r="E23" s="21"/>
      <c r="F23" s="22"/>
      <c r="G23" s="21"/>
      <c r="H23" s="22"/>
      <c r="I23" s="22"/>
      <c r="J23" s="23"/>
    </row>
    <row r="24" spans="1:12" s="25" customFormat="1" ht="18.600000000000001" customHeight="1">
      <c r="A24" s="40">
        <v>11</v>
      </c>
      <c r="B24" s="41" t="s">
        <v>33</v>
      </c>
      <c r="C24" s="42">
        <v>4</v>
      </c>
      <c r="D24" s="43" t="s">
        <v>34</v>
      </c>
      <c r="E24" s="44">
        <v>2185</v>
      </c>
      <c r="F24" s="45">
        <f>C24*E24</f>
        <v>8740</v>
      </c>
      <c r="G24" s="44">
        <v>153</v>
      </c>
      <c r="H24" s="45">
        <f>C24*G24</f>
        <v>612</v>
      </c>
      <c r="I24" s="45">
        <f>F24+H24</f>
        <v>9352</v>
      </c>
      <c r="J24" s="46"/>
      <c r="K24" s="47"/>
      <c r="L24" s="48"/>
    </row>
    <row r="25" spans="1:12" ht="18" customHeight="1">
      <c r="A25" s="49"/>
      <c r="B25" s="50" t="s">
        <v>35</v>
      </c>
      <c r="C25" s="51"/>
      <c r="D25" s="52"/>
      <c r="E25" s="53"/>
      <c r="F25" s="53"/>
      <c r="G25" s="53"/>
      <c r="H25" s="54"/>
      <c r="I25" s="55">
        <f>SUM(I10:I22)</f>
        <v>286141</v>
      </c>
      <c r="J25" s="56"/>
      <c r="K25" s="7"/>
    </row>
    <row r="26" spans="1:12" ht="18" customHeight="1">
      <c r="A26" s="57"/>
      <c r="B26" s="58" t="s">
        <v>36</v>
      </c>
      <c r="C26" s="59"/>
      <c r="D26" s="60"/>
      <c r="E26" s="61"/>
      <c r="F26" s="61"/>
      <c r="G26" s="61"/>
      <c r="H26" s="62"/>
      <c r="I26" s="63">
        <f>I25*0.2726</f>
        <v>78002.036600000007</v>
      </c>
      <c r="J26" s="64"/>
      <c r="K26" s="7"/>
    </row>
    <row r="27" spans="1:12" ht="18" customHeight="1">
      <c r="A27" s="57"/>
      <c r="B27" s="58" t="s">
        <v>37</v>
      </c>
      <c r="C27" s="59"/>
      <c r="D27" s="60"/>
      <c r="E27" s="61"/>
      <c r="F27" s="61"/>
      <c r="G27" s="61"/>
      <c r="H27" s="62"/>
      <c r="I27" s="65">
        <f>I25+I26</f>
        <v>364143.03659999999</v>
      </c>
      <c r="J27" s="66"/>
      <c r="K27" s="7"/>
    </row>
    <row r="28" spans="1:12" ht="18" customHeight="1" thickBot="1">
      <c r="A28" s="67"/>
      <c r="B28" s="68"/>
      <c r="C28" s="68"/>
      <c r="D28" s="68"/>
      <c r="E28" s="68"/>
      <c r="F28" s="68"/>
      <c r="G28" s="68"/>
      <c r="H28" s="69" t="s">
        <v>38</v>
      </c>
      <c r="I28" s="70">
        <v>318000</v>
      </c>
      <c r="J28" s="71"/>
      <c r="K28" s="24"/>
    </row>
    <row r="29" spans="1:12" ht="18" customHeight="1" thickTop="1">
      <c r="A29" s="72"/>
      <c r="B29" s="73"/>
      <c r="C29" s="91" t="s">
        <v>39</v>
      </c>
      <c r="D29" s="91"/>
      <c r="E29" s="91"/>
      <c r="F29" s="91"/>
      <c r="G29" s="91"/>
      <c r="H29" s="91"/>
      <c r="I29" s="74"/>
      <c r="J29" s="2"/>
      <c r="K29" s="24"/>
    </row>
    <row r="30" spans="1:12" ht="18" customHeight="1">
      <c r="A30" s="72"/>
      <c r="B30" s="73"/>
      <c r="C30" s="75"/>
      <c r="D30" s="75"/>
      <c r="E30" s="75"/>
      <c r="F30" s="75"/>
      <c r="G30" s="75"/>
      <c r="H30" s="75"/>
      <c r="I30" s="74"/>
      <c r="J30" s="2"/>
      <c r="K30" s="24"/>
    </row>
    <row r="31" spans="1:12" ht="18" customHeight="1">
      <c r="A31" s="72"/>
      <c r="B31" s="73"/>
      <c r="C31" s="75"/>
      <c r="D31" s="75"/>
      <c r="E31" s="75"/>
      <c r="F31" s="75"/>
      <c r="G31" s="75"/>
      <c r="H31" s="75"/>
      <c r="I31" s="74"/>
      <c r="J31" s="2"/>
      <c r="K31" s="24"/>
    </row>
    <row r="32" spans="1:12" ht="18" customHeight="1">
      <c r="A32" s="72"/>
      <c r="B32" s="73"/>
      <c r="C32" s="75"/>
      <c r="D32" s="75"/>
      <c r="E32" s="75"/>
      <c r="F32" s="75"/>
      <c r="G32" s="75" t="s">
        <v>40</v>
      </c>
      <c r="H32" s="75"/>
      <c r="I32" s="74"/>
      <c r="J32" s="2" t="s">
        <v>41</v>
      </c>
      <c r="K32" s="24"/>
    </row>
    <row r="33" spans="1:11" ht="18" customHeight="1">
      <c r="A33" s="72"/>
      <c r="B33" s="73"/>
      <c r="C33" s="76"/>
      <c r="D33" s="76"/>
      <c r="E33" s="76"/>
      <c r="F33" s="76"/>
      <c r="G33" s="76"/>
      <c r="H33" s="92" t="s">
        <v>47</v>
      </c>
      <c r="I33" s="92"/>
      <c r="J33" s="2"/>
      <c r="K33" s="24"/>
    </row>
    <row r="34" spans="1:11" ht="20.100000000000001" customHeight="1">
      <c r="A34" s="77"/>
      <c r="B34" s="73"/>
      <c r="C34" s="77"/>
      <c r="D34" s="77"/>
      <c r="E34" s="77"/>
      <c r="F34" s="77"/>
      <c r="G34" s="78"/>
      <c r="H34" s="4"/>
      <c r="I34" s="4"/>
      <c r="J34" s="4"/>
      <c r="K34" s="24"/>
    </row>
    <row r="35" spans="1:11" ht="20.100000000000001" customHeight="1">
      <c r="B35" s="73"/>
      <c r="E35" s="4"/>
      <c r="F35" s="79"/>
      <c r="G35" s="4"/>
      <c r="H35" s="93"/>
      <c r="I35" s="93"/>
      <c r="J35" s="2"/>
      <c r="K35" s="24"/>
    </row>
    <row r="36" spans="1:11" ht="20.100000000000001" customHeight="1">
      <c r="B36" s="80"/>
      <c r="E36" s="4"/>
      <c r="F36" s="4"/>
      <c r="G36" s="4"/>
      <c r="H36" s="93"/>
      <c r="I36" s="93"/>
      <c r="J36" s="2"/>
      <c r="K36" s="24"/>
    </row>
    <row r="37" spans="1:11" s="24" customFormat="1" ht="23.2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1" ht="18">
      <c r="B38" s="1"/>
      <c r="C38" s="4"/>
      <c r="D38" s="4"/>
      <c r="E38" s="4"/>
      <c r="F38" s="4"/>
      <c r="G38" s="4"/>
      <c r="H38" s="4"/>
      <c r="I38" s="4"/>
      <c r="J38" s="2"/>
      <c r="K38" s="24"/>
    </row>
    <row r="39" spans="1:11" ht="18">
      <c r="B39" s="1"/>
      <c r="E39" s="4"/>
      <c r="F39" s="4"/>
      <c r="G39" s="4"/>
      <c r="H39" s="4"/>
      <c r="I39" s="4"/>
      <c r="J39" s="2"/>
      <c r="K39" s="24"/>
    </row>
    <row r="40" spans="1:11" ht="18">
      <c r="B40" s="2"/>
      <c r="E40" s="4"/>
      <c r="F40" s="4"/>
      <c r="G40" s="4"/>
      <c r="H40" s="4"/>
      <c r="I40" s="4"/>
      <c r="J40" s="2"/>
      <c r="K40" s="24"/>
    </row>
    <row r="41" spans="1:11" ht="18">
      <c r="B41" s="2"/>
      <c r="E41" s="4"/>
      <c r="F41" s="4"/>
      <c r="G41" s="4"/>
      <c r="H41" s="4"/>
      <c r="I41" s="4"/>
      <c r="J41" s="2"/>
      <c r="K41" s="24"/>
    </row>
    <row r="42" spans="1:11" ht="18">
      <c r="B42" s="2"/>
      <c r="E42" s="4"/>
      <c r="F42" s="4"/>
      <c r="G42" s="4"/>
      <c r="H42" s="4"/>
      <c r="I42" s="4"/>
      <c r="J42" s="2"/>
      <c r="K42" s="24"/>
    </row>
    <row r="43" spans="1:11" ht="18">
      <c r="K43" s="7"/>
    </row>
    <row r="44" spans="1:11" ht="18">
      <c r="K44" s="7"/>
    </row>
    <row r="45" spans="1:11" ht="18">
      <c r="K45" s="7"/>
    </row>
    <row r="46" spans="1:11" ht="18">
      <c r="K46" s="7"/>
    </row>
    <row r="47" spans="1:11" ht="18">
      <c r="A47" s="77"/>
      <c r="C47" s="83"/>
      <c r="D47" s="77"/>
      <c r="E47" s="84"/>
      <c r="F47" s="84"/>
      <c r="G47" s="84"/>
      <c r="H47" s="84"/>
      <c r="I47" s="84"/>
      <c r="J47" s="85"/>
      <c r="K47" s="7"/>
    </row>
    <row r="48" spans="1:11" ht="18">
      <c r="A48" s="77"/>
      <c r="B48" s="85"/>
      <c r="C48" s="83"/>
      <c r="D48" s="77"/>
      <c r="E48" s="84"/>
      <c r="F48" s="84"/>
      <c r="G48" s="84"/>
      <c r="H48" s="84"/>
      <c r="I48" s="84"/>
      <c r="J48" s="85"/>
      <c r="K48" s="7"/>
    </row>
    <row r="49" spans="1:11" ht="18">
      <c r="A49" s="77"/>
      <c r="B49" s="85"/>
      <c r="C49" s="83"/>
      <c r="D49" s="77"/>
      <c r="E49" s="84"/>
      <c r="F49" s="84"/>
      <c r="G49" s="84"/>
      <c r="H49" s="84"/>
      <c r="I49" s="86"/>
      <c r="J49" s="85"/>
      <c r="K49" s="7"/>
    </row>
    <row r="50" spans="1:11" ht="18">
      <c r="A50" s="77"/>
      <c r="B50" s="85"/>
      <c r="C50" s="83"/>
      <c r="D50" s="77"/>
      <c r="E50" s="84"/>
      <c r="F50" s="84"/>
      <c r="G50" s="84"/>
      <c r="H50" s="84"/>
      <c r="I50" s="86"/>
      <c r="J50" s="85"/>
      <c r="K50" s="7"/>
    </row>
    <row r="51" spans="1:11" ht="18">
      <c r="A51" s="77"/>
      <c r="B51" s="85"/>
      <c r="C51" s="83"/>
      <c r="D51" s="77"/>
      <c r="E51" s="84"/>
      <c r="F51" s="84"/>
      <c r="G51" s="84"/>
      <c r="H51" s="84"/>
      <c r="I51" s="84"/>
      <c r="J51" s="85"/>
      <c r="K51" s="7"/>
    </row>
    <row r="52" spans="1:11" ht="18">
      <c r="A52" s="77"/>
      <c r="B52" s="85"/>
      <c r="C52" s="83"/>
      <c r="D52" s="77"/>
      <c r="E52" s="84"/>
      <c r="F52" s="84"/>
      <c r="G52" s="84"/>
      <c r="H52" s="84"/>
      <c r="I52" s="84"/>
      <c r="J52" s="85"/>
      <c r="K52" s="7"/>
    </row>
    <row r="53" spans="1:11" ht="18">
      <c r="A53" s="77"/>
      <c r="B53" s="85"/>
      <c r="C53" s="83"/>
      <c r="D53" s="77"/>
      <c r="E53" s="84"/>
      <c r="F53" s="84"/>
      <c r="G53" s="84"/>
      <c r="H53" s="84"/>
      <c r="I53" s="86"/>
      <c r="J53" s="85"/>
      <c r="K53" s="7"/>
    </row>
    <row r="54" spans="1:11" ht="18">
      <c r="A54" s="77"/>
      <c r="B54" s="85"/>
      <c r="C54" s="83"/>
      <c r="D54" s="77"/>
      <c r="E54" s="84"/>
      <c r="F54" s="84"/>
      <c r="G54" s="84"/>
      <c r="H54" s="84"/>
      <c r="I54" s="86"/>
      <c r="J54" s="85"/>
      <c r="K54" s="7"/>
    </row>
    <row r="55" spans="1:11" ht="18">
      <c r="A55" s="77"/>
      <c r="B55" s="85"/>
      <c r="C55" s="83"/>
      <c r="D55" s="77"/>
      <c r="E55" s="84"/>
      <c r="F55" s="84"/>
      <c r="G55" s="84"/>
      <c r="H55" s="84"/>
      <c r="I55" s="86"/>
      <c r="J55" s="85"/>
      <c r="K55" s="7"/>
    </row>
    <row r="56" spans="1:11" ht="18">
      <c r="A56" s="77"/>
      <c r="B56" s="85"/>
      <c r="C56" s="83"/>
      <c r="D56" s="77"/>
      <c r="E56" s="84"/>
      <c r="F56" s="84"/>
      <c r="G56" s="84"/>
      <c r="H56" s="84"/>
      <c r="I56" s="86"/>
      <c r="J56" s="85"/>
      <c r="K56" s="7"/>
    </row>
    <row r="57" spans="1:11" ht="18">
      <c r="B57" s="85"/>
      <c r="K57" s="7"/>
    </row>
    <row r="58" spans="1:11" ht="18">
      <c r="K58" s="7"/>
    </row>
    <row r="59" spans="1:11" ht="18">
      <c r="K59" s="7"/>
    </row>
    <row r="60" spans="1:11" ht="18">
      <c r="K60" s="7"/>
    </row>
    <row r="61" spans="1:11" ht="18">
      <c r="K61" s="7"/>
    </row>
    <row r="62" spans="1:11" ht="18">
      <c r="K62" s="7"/>
    </row>
    <row r="63" spans="1:11" ht="18">
      <c r="K63" s="7"/>
    </row>
    <row r="64" spans="1:11" ht="18">
      <c r="K64" s="7"/>
    </row>
    <row r="65" spans="11:11" ht="18">
      <c r="K65" s="7"/>
    </row>
    <row r="66" spans="11:11" ht="18">
      <c r="K66" s="7"/>
    </row>
    <row r="67" spans="11:11" ht="18">
      <c r="K67" s="7"/>
    </row>
    <row r="68" spans="11:11" ht="18">
      <c r="K68" s="7"/>
    </row>
    <row r="69" spans="11:11" ht="18">
      <c r="K69" s="7"/>
    </row>
    <row r="70" spans="11:11" ht="18">
      <c r="K70" s="7"/>
    </row>
    <row r="71" spans="11:11" ht="18">
      <c r="K71" s="7"/>
    </row>
    <row r="72" spans="11:11" ht="18">
      <c r="K72" s="7"/>
    </row>
    <row r="73" spans="11:11" ht="18">
      <c r="K73" s="7"/>
    </row>
    <row r="74" spans="11:11" ht="18">
      <c r="K74" s="7"/>
    </row>
    <row r="75" spans="11:11" ht="18">
      <c r="K75" s="7"/>
    </row>
    <row r="76" spans="11:11" ht="18">
      <c r="K76" s="7"/>
    </row>
    <row r="77" spans="11:11" ht="18">
      <c r="K77" s="7"/>
    </row>
    <row r="78" spans="11:11" ht="18">
      <c r="K78" s="7"/>
    </row>
    <row r="79" spans="11:11" ht="18">
      <c r="K79" s="7"/>
    </row>
    <row r="80" spans="11:11" ht="18">
      <c r="K80" s="7"/>
    </row>
    <row r="81" spans="11:11" ht="18">
      <c r="K81" s="7"/>
    </row>
    <row r="82" spans="11:11" ht="18">
      <c r="K82" s="7"/>
    </row>
    <row r="83" spans="11:11" ht="18">
      <c r="K83" s="7"/>
    </row>
    <row r="84" spans="11:11" ht="18">
      <c r="K84" s="7"/>
    </row>
    <row r="85" spans="11:11" ht="18">
      <c r="K85" s="7"/>
    </row>
    <row r="86" spans="11:11" ht="18">
      <c r="K86" s="7"/>
    </row>
    <row r="87" spans="11:11" ht="18">
      <c r="K87" s="7"/>
    </row>
    <row r="88" spans="11:11" ht="18">
      <c r="K88" s="7"/>
    </row>
    <row r="89" spans="11:11" ht="18">
      <c r="K89" s="7"/>
    </row>
    <row r="90" spans="11:11" ht="18">
      <c r="K90" s="7"/>
    </row>
    <row r="91" spans="11:11" ht="18">
      <c r="K91" s="7"/>
    </row>
    <row r="92" spans="11:11" ht="18">
      <c r="K92" s="7"/>
    </row>
    <row r="93" spans="11:11" ht="18">
      <c r="K93" s="7"/>
    </row>
    <row r="94" spans="11:11" ht="18">
      <c r="K94" s="7"/>
    </row>
    <row r="95" spans="11:11" ht="18">
      <c r="K95" s="7"/>
    </row>
    <row r="96" spans="11:11" ht="18">
      <c r="K96" s="7"/>
    </row>
    <row r="97" spans="11:11" ht="18">
      <c r="K97" s="7"/>
    </row>
    <row r="98" spans="11:11" ht="18">
      <c r="K98" s="7"/>
    </row>
    <row r="99" spans="11:11" ht="18">
      <c r="K99" s="7"/>
    </row>
    <row r="100" spans="11:11" ht="18">
      <c r="K100" s="7"/>
    </row>
    <row r="101" spans="11:11" ht="18">
      <c r="K101" s="7"/>
    </row>
    <row r="102" spans="11:11" ht="18">
      <c r="K102" s="7"/>
    </row>
    <row r="103" spans="11:11" ht="18">
      <c r="K103" s="7"/>
    </row>
    <row r="104" spans="11:11" ht="18">
      <c r="K104" s="7"/>
    </row>
    <row r="105" spans="11:11" ht="18">
      <c r="K105" s="7"/>
    </row>
    <row r="106" spans="11:11" ht="18">
      <c r="K106" s="7"/>
    </row>
    <row r="107" spans="11:11" ht="18">
      <c r="K107" s="7"/>
    </row>
    <row r="108" spans="11:11" ht="18">
      <c r="K108" s="7"/>
    </row>
    <row r="109" spans="11:11" ht="18">
      <c r="K109" s="7"/>
    </row>
    <row r="110" spans="11:11" ht="18">
      <c r="K110" s="7"/>
    </row>
    <row r="111" spans="11:11" ht="18">
      <c r="K111" s="7"/>
    </row>
    <row r="112" spans="11:11" ht="18">
      <c r="K112" s="7"/>
    </row>
    <row r="113" spans="11:11" ht="18">
      <c r="K113" s="7"/>
    </row>
    <row r="114" spans="11:11" ht="18">
      <c r="K114" s="7"/>
    </row>
    <row r="115" spans="11:11" ht="18">
      <c r="K115" s="7"/>
    </row>
    <row r="116" spans="11:11" ht="18">
      <c r="K116" s="7"/>
    </row>
    <row r="117" spans="11:11" ht="18">
      <c r="K117" s="7"/>
    </row>
    <row r="118" spans="11:11" ht="18">
      <c r="K118" s="7"/>
    </row>
    <row r="119" spans="11:11" ht="18">
      <c r="K119" s="7"/>
    </row>
    <row r="120" spans="11:11" ht="18">
      <c r="K120" s="7"/>
    </row>
    <row r="121" spans="11:11" ht="18">
      <c r="K121" s="7"/>
    </row>
    <row r="122" spans="11:11" ht="18">
      <c r="K122" s="7"/>
    </row>
    <row r="123" spans="11:11" ht="18">
      <c r="K123" s="7"/>
    </row>
    <row r="124" spans="11:11" ht="18">
      <c r="K124" s="7"/>
    </row>
    <row r="125" spans="11:11" ht="18">
      <c r="K125" s="7"/>
    </row>
    <row r="126" spans="11:11" ht="18">
      <c r="K126" s="7"/>
    </row>
    <row r="127" spans="11:11" ht="18">
      <c r="K127" s="7"/>
    </row>
    <row r="128" spans="11:11" ht="18">
      <c r="K128" s="7"/>
    </row>
    <row r="129" spans="11:11" ht="18">
      <c r="K129" s="7"/>
    </row>
    <row r="130" spans="11:11" ht="18">
      <c r="K130" s="7"/>
    </row>
    <row r="131" spans="11:11" ht="18">
      <c r="K131" s="7"/>
    </row>
    <row r="132" spans="11:11" ht="18">
      <c r="K132" s="7"/>
    </row>
    <row r="133" spans="11:11" ht="18">
      <c r="K133" s="7"/>
    </row>
    <row r="134" spans="11:11" ht="18">
      <c r="K134" s="7"/>
    </row>
    <row r="135" spans="11:11" ht="18">
      <c r="K135" s="7"/>
    </row>
    <row r="136" spans="11:11" ht="18">
      <c r="K136" s="7"/>
    </row>
    <row r="137" spans="11:11" ht="18">
      <c r="K137" s="7"/>
    </row>
    <row r="138" spans="11:11" ht="18">
      <c r="K138" s="7"/>
    </row>
    <row r="139" spans="11:11" ht="18">
      <c r="K139" s="7"/>
    </row>
    <row r="140" spans="11:11" ht="18">
      <c r="K140" s="7"/>
    </row>
    <row r="141" spans="11:11" ht="18">
      <c r="K141" s="7"/>
    </row>
    <row r="142" spans="11:11" ht="18">
      <c r="K142" s="7"/>
    </row>
    <row r="143" spans="11:11" ht="18">
      <c r="K143" s="7"/>
    </row>
    <row r="144" spans="11:11" ht="18">
      <c r="K144" s="7"/>
    </row>
    <row r="145" spans="11:11" ht="18">
      <c r="K145" s="7"/>
    </row>
    <row r="146" spans="11:11" ht="18">
      <c r="K146" s="7"/>
    </row>
    <row r="147" spans="11:11" ht="18">
      <c r="K147" s="7"/>
    </row>
    <row r="148" spans="11:11" ht="18">
      <c r="K148" s="7"/>
    </row>
    <row r="149" spans="11:11" ht="18">
      <c r="K149" s="7"/>
    </row>
    <row r="150" spans="11:11" ht="18">
      <c r="K150" s="7"/>
    </row>
    <row r="151" spans="11:11" ht="18">
      <c r="K151" s="7"/>
    </row>
    <row r="152" spans="11:11" ht="18">
      <c r="K152" s="7"/>
    </row>
    <row r="153" spans="11:11" ht="18">
      <c r="K153" s="7"/>
    </row>
    <row r="154" spans="11:11" ht="18">
      <c r="K154" s="7"/>
    </row>
    <row r="155" spans="11:11" ht="18">
      <c r="K155" s="7"/>
    </row>
    <row r="156" spans="11:11" ht="18">
      <c r="K156" s="7"/>
    </row>
    <row r="157" spans="11:11" ht="18">
      <c r="K157" s="7"/>
    </row>
    <row r="158" spans="11:11" ht="18">
      <c r="K158" s="7"/>
    </row>
    <row r="159" spans="11:11" ht="18">
      <c r="K159" s="7"/>
    </row>
    <row r="160" spans="11:11" ht="18">
      <c r="K160" s="7"/>
    </row>
    <row r="161" spans="11:11" ht="18">
      <c r="K161" s="7"/>
    </row>
    <row r="162" spans="11:11" ht="18">
      <c r="K162" s="7"/>
    </row>
    <row r="163" spans="11:11" ht="18">
      <c r="K163" s="7"/>
    </row>
    <row r="164" spans="11:11" ht="18">
      <c r="K164" s="7"/>
    </row>
    <row r="165" spans="11:11" ht="18">
      <c r="K165" s="7"/>
    </row>
    <row r="166" spans="11:11" ht="18">
      <c r="K166" s="7"/>
    </row>
    <row r="167" spans="11:11" ht="18">
      <c r="K167" s="7"/>
    </row>
    <row r="168" spans="11:11" ht="18">
      <c r="K168" s="7"/>
    </row>
    <row r="169" spans="11:11" ht="18">
      <c r="K169" s="7"/>
    </row>
    <row r="170" spans="11:11" ht="18">
      <c r="K170" s="7"/>
    </row>
    <row r="171" spans="11:11" ht="18">
      <c r="K171" s="7"/>
    </row>
    <row r="172" spans="11:11" ht="18">
      <c r="K172" s="7"/>
    </row>
    <row r="173" spans="11:11" ht="18">
      <c r="K173" s="7"/>
    </row>
    <row r="174" spans="11:11" ht="18">
      <c r="K174" s="7"/>
    </row>
    <row r="175" spans="11:11" ht="18">
      <c r="K175" s="7"/>
    </row>
    <row r="176" spans="11:11" ht="18">
      <c r="K176" s="7"/>
    </row>
    <row r="177" spans="11:11" ht="18">
      <c r="K177" s="7"/>
    </row>
    <row r="178" spans="11:11" ht="18">
      <c r="K178" s="7"/>
    </row>
    <row r="179" spans="11:11" ht="18">
      <c r="K179" s="7"/>
    </row>
    <row r="180" spans="11:11" ht="18">
      <c r="K180" s="7"/>
    </row>
    <row r="181" spans="11:11" ht="18">
      <c r="K181" s="7"/>
    </row>
    <row r="182" spans="11:11" ht="18">
      <c r="K182" s="7"/>
    </row>
    <row r="183" spans="11:11" ht="18">
      <c r="K183" s="7"/>
    </row>
    <row r="184" spans="11:11" ht="18">
      <c r="K184" s="7"/>
    </row>
    <row r="185" spans="11:11" ht="18">
      <c r="K185" s="7"/>
    </row>
    <row r="186" spans="11:11" ht="18">
      <c r="K186" s="7"/>
    </row>
    <row r="187" spans="11:11" ht="18">
      <c r="K187" s="7"/>
    </row>
    <row r="188" spans="11:11" ht="18">
      <c r="K188" s="7"/>
    </row>
    <row r="189" spans="11:11" ht="18">
      <c r="K189" s="7"/>
    </row>
    <row r="190" spans="11:11" ht="18">
      <c r="K190" s="7"/>
    </row>
    <row r="191" spans="11:11" ht="18">
      <c r="K191" s="7"/>
    </row>
    <row r="192" spans="11:11" ht="18">
      <c r="K192" s="7"/>
    </row>
    <row r="193" spans="11:11" ht="18">
      <c r="K193" s="7"/>
    </row>
    <row r="194" spans="11:11" ht="18">
      <c r="K194" s="7"/>
    </row>
    <row r="195" spans="11:11" ht="18">
      <c r="K195" s="7"/>
    </row>
    <row r="196" spans="11:11" ht="18">
      <c r="K196" s="7"/>
    </row>
    <row r="197" spans="11:11" ht="18">
      <c r="K197" s="7"/>
    </row>
    <row r="198" spans="11:11" ht="18">
      <c r="K198" s="7"/>
    </row>
    <row r="199" spans="11:11" ht="18">
      <c r="K199" s="7"/>
    </row>
    <row r="200" spans="11:11" ht="18">
      <c r="K200" s="7"/>
    </row>
    <row r="201" spans="11:11" ht="18">
      <c r="K201" s="7"/>
    </row>
    <row r="202" spans="11:11" ht="18">
      <c r="K202" s="7"/>
    </row>
    <row r="203" spans="11:11" ht="18">
      <c r="K203" s="7"/>
    </row>
    <row r="204" spans="11:11" ht="18">
      <c r="K204" s="7"/>
    </row>
    <row r="205" spans="11:11" ht="18">
      <c r="K205" s="7"/>
    </row>
    <row r="206" spans="11:11" ht="18">
      <c r="K206" s="7"/>
    </row>
    <row r="207" spans="11:11" ht="18">
      <c r="K207" s="7"/>
    </row>
    <row r="208" spans="11:11" ht="18">
      <c r="K208" s="7"/>
    </row>
    <row r="209" spans="11:11" ht="18">
      <c r="K209" s="7"/>
    </row>
    <row r="210" spans="11:11" ht="18">
      <c r="K210" s="7"/>
    </row>
    <row r="211" spans="11:11" ht="18">
      <c r="K211" s="7"/>
    </row>
    <row r="212" spans="11:11" ht="18">
      <c r="K212" s="7"/>
    </row>
    <row r="213" spans="11:11" ht="18">
      <c r="K213" s="7"/>
    </row>
    <row r="214" spans="11:11" ht="18">
      <c r="K214" s="7"/>
    </row>
    <row r="215" spans="11:11" ht="18">
      <c r="K215" s="7"/>
    </row>
    <row r="216" spans="11:11" ht="18">
      <c r="K216" s="7"/>
    </row>
    <row r="217" spans="11:11" ht="18">
      <c r="K217" s="7"/>
    </row>
    <row r="218" spans="11:11" ht="18">
      <c r="K218" s="7"/>
    </row>
    <row r="219" spans="11:11" ht="18">
      <c r="K219" s="7"/>
    </row>
    <row r="220" spans="11:11" ht="18">
      <c r="K220" s="7"/>
    </row>
    <row r="221" spans="11:11" ht="18">
      <c r="K221" s="7"/>
    </row>
    <row r="222" spans="11:11" ht="18">
      <c r="K222" s="7"/>
    </row>
    <row r="223" spans="11:11" ht="18">
      <c r="K223" s="7"/>
    </row>
    <row r="224" spans="11:11" ht="18">
      <c r="K224" s="7"/>
    </row>
    <row r="225" spans="11:11" ht="18">
      <c r="K225" s="7"/>
    </row>
    <row r="226" spans="11:11" ht="18">
      <c r="K226" s="7"/>
    </row>
    <row r="227" spans="11:11" ht="18">
      <c r="K227" s="7"/>
    </row>
    <row r="228" spans="11:11" ht="18">
      <c r="K228" s="7"/>
    </row>
    <row r="229" spans="11:11" ht="18">
      <c r="K229" s="7"/>
    </row>
    <row r="230" spans="11:11" ht="18">
      <c r="K230" s="7"/>
    </row>
    <row r="231" spans="11:11" ht="18">
      <c r="K231" s="7"/>
    </row>
    <row r="232" spans="11:11" ht="18">
      <c r="K232" s="7"/>
    </row>
    <row r="233" spans="11:11" ht="18">
      <c r="K233" s="7"/>
    </row>
    <row r="234" spans="11:11" ht="18">
      <c r="K234" s="7"/>
    </row>
    <row r="235" spans="11:11" ht="18">
      <c r="K235" s="7"/>
    </row>
    <row r="236" spans="11:11" ht="18">
      <c r="K236" s="7"/>
    </row>
    <row r="237" spans="11:11" ht="18">
      <c r="K237" s="7"/>
    </row>
    <row r="238" spans="11:11" ht="18">
      <c r="K238" s="7"/>
    </row>
    <row r="239" spans="11:11" ht="18">
      <c r="K239" s="7"/>
    </row>
    <row r="240" spans="11:11" ht="18">
      <c r="K240" s="7"/>
    </row>
    <row r="241" spans="11:11" ht="18">
      <c r="K241" s="7"/>
    </row>
    <row r="242" spans="11:11" ht="18">
      <c r="K242" s="7"/>
    </row>
    <row r="243" spans="11:11" ht="18">
      <c r="K243" s="7"/>
    </row>
    <row r="244" spans="11:11" ht="18">
      <c r="K244" s="7"/>
    </row>
    <row r="245" spans="11:11" ht="18">
      <c r="K245" s="7"/>
    </row>
    <row r="246" spans="11:11" ht="18">
      <c r="K246" s="7"/>
    </row>
    <row r="247" spans="11:11" ht="18">
      <c r="K247" s="7"/>
    </row>
    <row r="248" spans="11:11" ht="18">
      <c r="K248" s="7"/>
    </row>
    <row r="249" spans="11:11" ht="18">
      <c r="K249" s="7"/>
    </row>
    <row r="250" spans="11:11" ht="18">
      <c r="K250" s="7"/>
    </row>
    <row r="251" spans="11:11" ht="18">
      <c r="K251" s="7"/>
    </row>
    <row r="252" spans="11:11" ht="18">
      <c r="K252" s="7"/>
    </row>
    <row r="253" spans="11:11" ht="18">
      <c r="K253" s="7"/>
    </row>
    <row r="254" spans="11:11" ht="18">
      <c r="K254" s="7"/>
    </row>
    <row r="255" spans="11:11" ht="18">
      <c r="K255" s="7"/>
    </row>
    <row r="256" spans="11:11" ht="18">
      <c r="K256" s="7"/>
    </row>
    <row r="257" spans="11:11" ht="18">
      <c r="K257" s="7"/>
    </row>
    <row r="258" spans="11:11" ht="18">
      <c r="K258" s="7"/>
    </row>
    <row r="259" spans="11:11" ht="18">
      <c r="K259" s="7"/>
    </row>
    <row r="260" spans="11:11" ht="18">
      <c r="K260" s="7"/>
    </row>
    <row r="261" spans="11:11" ht="18">
      <c r="K261" s="7"/>
    </row>
    <row r="262" spans="11:11" ht="18">
      <c r="K262" s="7"/>
    </row>
    <row r="263" spans="11:11" ht="18">
      <c r="K263" s="7"/>
    </row>
    <row r="264" spans="11:11" ht="18">
      <c r="K264" s="7"/>
    </row>
    <row r="265" spans="11:11" ht="18">
      <c r="K265" s="7"/>
    </row>
    <row r="266" spans="11:11" ht="18">
      <c r="K266" s="7"/>
    </row>
    <row r="267" spans="11:11" ht="18">
      <c r="K267" s="7"/>
    </row>
    <row r="268" spans="11:11" ht="18">
      <c r="K268" s="7"/>
    </row>
    <row r="269" spans="11:11" ht="18">
      <c r="K269" s="7"/>
    </row>
    <row r="270" spans="11:11" ht="18">
      <c r="K270" s="7"/>
    </row>
    <row r="271" spans="11:11" ht="18">
      <c r="K271" s="7"/>
    </row>
    <row r="272" spans="11:11" ht="18">
      <c r="K272" s="7"/>
    </row>
    <row r="273" spans="11:11" ht="18">
      <c r="K273" s="7"/>
    </row>
    <row r="274" spans="11:11" ht="18">
      <c r="K274" s="7"/>
    </row>
    <row r="275" spans="11:11" ht="18">
      <c r="K275" s="7"/>
    </row>
    <row r="276" spans="11:11" ht="18">
      <c r="K276" s="7"/>
    </row>
    <row r="277" spans="11:11" ht="18">
      <c r="K277" s="7"/>
    </row>
    <row r="278" spans="11:11" ht="18">
      <c r="K278" s="7"/>
    </row>
    <row r="279" spans="11:11" ht="18">
      <c r="K279" s="7"/>
    </row>
    <row r="280" spans="11:11" ht="18">
      <c r="K280" s="7"/>
    </row>
    <row r="281" spans="11:11" ht="18">
      <c r="K281" s="7"/>
    </row>
    <row r="282" spans="11:11" ht="18">
      <c r="K282" s="7"/>
    </row>
    <row r="283" spans="11:11" ht="18">
      <c r="K283" s="7"/>
    </row>
    <row r="284" spans="11:11" ht="18">
      <c r="K284" s="7"/>
    </row>
    <row r="285" spans="11:11" ht="18">
      <c r="K285" s="7"/>
    </row>
    <row r="286" spans="11:11" ht="18">
      <c r="K286" s="7"/>
    </row>
    <row r="287" spans="11:11" ht="18">
      <c r="K287" s="7"/>
    </row>
    <row r="288" spans="11:11" ht="18">
      <c r="K288" s="7"/>
    </row>
    <row r="289" spans="11:11" ht="18">
      <c r="K289" s="7"/>
    </row>
    <row r="290" spans="11:11" ht="18">
      <c r="K290" s="7"/>
    </row>
    <row r="291" spans="11:11" ht="18">
      <c r="K291" s="7"/>
    </row>
    <row r="292" spans="11:11" ht="18">
      <c r="K292" s="7"/>
    </row>
    <row r="293" spans="11:11" ht="18">
      <c r="K293" s="7"/>
    </row>
    <row r="294" spans="11:11" ht="18">
      <c r="K294" s="7"/>
    </row>
    <row r="295" spans="11:11" ht="18">
      <c r="K295" s="7"/>
    </row>
    <row r="296" spans="11:11" ht="18">
      <c r="K296" s="7"/>
    </row>
    <row r="297" spans="11:11" ht="18">
      <c r="K297" s="7"/>
    </row>
    <row r="298" spans="11:11" ht="18">
      <c r="K298" s="7"/>
    </row>
    <row r="299" spans="11:11" ht="18">
      <c r="K299" s="7"/>
    </row>
    <row r="300" spans="11:11" ht="18">
      <c r="K300" s="7"/>
    </row>
    <row r="301" spans="11:11" ht="18">
      <c r="K301" s="7"/>
    </row>
    <row r="302" spans="11:11" ht="18">
      <c r="K302" s="7"/>
    </row>
    <row r="303" spans="11:11" ht="18">
      <c r="K303" s="7"/>
    </row>
    <row r="304" spans="11:11" ht="18">
      <c r="K304" s="7"/>
    </row>
    <row r="305" spans="11:11" ht="18">
      <c r="K305" s="7"/>
    </row>
    <row r="306" spans="11:11" ht="18">
      <c r="K306" s="7"/>
    </row>
    <row r="307" spans="11:11" ht="18">
      <c r="K307" s="7"/>
    </row>
    <row r="308" spans="11:11" ht="18">
      <c r="K308" s="7"/>
    </row>
    <row r="309" spans="11:11" ht="18">
      <c r="K309" s="7"/>
    </row>
    <row r="310" spans="11:11" ht="18">
      <c r="K310" s="7"/>
    </row>
    <row r="311" spans="11:11" ht="18">
      <c r="K311" s="7"/>
    </row>
    <row r="312" spans="11:11" ht="18">
      <c r="K312" s="7"/>
    </row>
    <row r="313" spans="11:11" ht="18">
      <c r="K313" s="7"/>
    </row>
    <row r="314" spans="11:11" ht="18">
      <c r="K314" s="7"/>
    </row>
    <row r="315" spans="11:11" ht="18">
      <c r="K315" s="7"/>
    </row>
    <row r="316" spans="11:11" ht="18">
      <c r="K316" s="7"/>
    </row>
    <row r="317" spans="11:11" ht="18">
      <c r="K317" s="7"/>
    </row>
    <row r="318" spans="11:11" ht="18">
      <c r="K318" s="7"/>
    </row>
    <row r="319" spans="11:11" ht="18">
      <c r="K319" s="7"/>
    </row>
    <row r="320" spans="11:11" ht="18">
      <c r="K320" s="7"/>
    </row>
    <row r="321" spans="11:11" ht="18">
      <c r="K321" s="7"/>
    </row>
    <row r="322" spans="11:11" ht="18">
      <c r="K322" s="7"/>
    </row>
    <row r="323" spans="11:11" ht="18">
      <c r="K323" s="7"/>
    </row>
    <row r="324" spans="11:11" ht="18">
      <c r="K324" s="7"/>
    </row>
    <row r="325" spans="11:11" ht="18">
      <c r="K325" s="7"/>
    </row>
    <row r="326" spans="11:11" ht="18">
      <c r="K326" s="7"/>
    </row>
    <row r="327" spans="11:11" ht="18">
      <c r="K327" s="7"/>
    </row>
    <row r="328" spans="11:11" ht="18">
      <c r="K328" s="7"/>
    </row>
    <row r="329" spans="11:11" ht="18">
      <c r="K329" s="7"/>
    </row>
    <row r="330" spans="11:11" ht="18">
      <c r="K330" s="7"/>
    </row>
    <row r="331" spans="11:11" ht="18">
      <c r="K331" s="7"/>
    </row>
    <row r="332" spans="11:11" ht="18">
      <c r="K332" s="7"/>
    </row>
    <row r="333" spans="11:11" ht="18">
      <c r="K333" s="7"/>
    </row>
    <row r="334" spans="11:11" ht="18">
      <c r="K334" s="7"/>
    </row>
    <row r="335" spans="11:11" ht="18">
      <c r="K335" s="7"/>
    </row>
    <row r="336" spans="11:11" ht="18">
      <c r="K336" s="7"/>
    </row>
    <row r="337" spans="11:11" ht="18">
      <c r="K337" s="7"/>
    </row>
    <row r="338" spans="11:11" ht="18">
      <c r="K338" s="7"/>
    </row>
    <row r="339" spans="11:11" ht="18">
      <c r="K339" s="7"/>
    </row>
    <row r="340" spans="11:11" ht="18">
      <c r="K340" s="7"/>
    </row>
    <row r="341" spans="11:11" ht="18">
      <c r="K341" s="7"/>
    </row>
    <row r="342" spans="11:11" ht="18">
      <c r="K342" s="7"/>
    </row>
    <row r="343" spans="11:11" ht="18">
      <c r="K343" s="7"/>
    </row>
    <row r="344" spans="11:11" ht="18">
      <c r="K344" s="7"/>
    </row>
    <row r="345" spans="11:11" ht="18">
      <c r="K345" s="7"/>
    </row>
    <row r="346" spans="11:11" ht="18">
      <c r="K346" s="7"/>
    </row>
    <row r="347" spans="11:11" ht="18">
      <c r="K347" s="7"/>
    </row>
    <row r="348" spans="11:11" ht="18">
      <c r="K348" s="7"/>
    </row>
    <row r="349" spans="11:11" ht="18">
      <c r="K349" s="7"/>
    </row>
    <row r="350" spans="11:11" ht="18">
      <c r="K350" s="7"/>
    </row>
    <row r="351" spans="11:11" ht="18">
      <c r="K351" s="7"/>
    </row>
    <row r="352" spans="11:11" ht="18">
      <c r="K352" s="7"/>
    </row>
    <row r="353" spans="11:11" ht="18">
      <c r="K353" s="7"/>
    </row>
    <row r="354" spans="11:11" ht="18">
      <c r="K354" s="7"/>
    </row>
  </sheetData>
  <mergeCells count="16">
    <mergeCell ref="H36:I36"/>
    <mergeCell ref="A2:I2"/>
    <mergeCell ref="A3:J3"/>
    <mergeCell ref="A4:J4"/>
    <mergeCell ref="A5:F5"/>
    <mergeCell ref="G5:J5"/>
    <mergeCell ref="A6:A7"/>
    <mergeCell ref="B6:B7"/>
    <mergeCell ref="C6:C7"/>
    <mergeCell ref="D6:D7"/>
    <mergeCell ref="E6:F6"/>
    <mergeCell ref="G6:H6"/>
    <mergeCell ref="J6:J7"/>
    <mergeCell ref="C29:H29"/>
    <mergeCell ref="H33:I33"/>
    <mergeCell ref="H35:I35"/>
  </mergeCells>
  <pageMargins left="0.55118110236220474" right="0.55118110236220474" top="0.31496062992125984" bottom="0.3149606299212598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ตัวอย่าง ปร.4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WATCHARAPONG RUENRUAY</dc:creator>
  <cp:lastModifiedBy>WATCHARAPONG RUENRUAY</cp:lastModifiedBy>
  <dcterms:created xsi:type="dcterms:W3CDTF">2017-02-04T10:05:21Z</dcterms:created>
  <dcterms:modified xsi:type="dcterms:W3CDTF">2017-02-04T10:11:52Z</dcterms:modified>
</cp:coreProperties>
</file>